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90" activeTab="2"/>
  </bookViews>
  <sheets>
    <sheet name="一连铸无塞棒快换水口中包" sheetId="1" r:id="rId1"/>
    <sheet name="一连铸带塞棒分体式中包" sheetId="2" r:id="rId2"/>
    <sheet name="一连铸过钢量数据" sheetId="3" r:id="rId3"/>
  </sheets>
  <calcPr calcId="144525"/>
</workbook>
</file>

<file path=xl/sharedStrings.xml><?xml version="1.0" encoding="utf-8"?>
<sst xmlns="http://schemas.openxmlformats.org/spreadsheetml/2006/main" count="47" uniqueCount="30">
  <si>
    <t>芜湖新兴铸管1#连铸机无塞棒快换水口中包（10机10流）耐材明细</t>
  </si>
  <si>
    <t>序号</t>
  </si>
  <si>
    <t>耐材名称</t>
  </si>
  <si>
    <t>数量（吨/块/支）</t>
  </si>
  <si>
    <t>单价（元）</t>
  </si>
  <si>
    <t>费用（元）</t>
  </si>
  <si>
    <t>过钢量</t>
  </si>
  <si>
    <t>吨钢成本</t>
  </si>
  <si>
    <t>干式料</t>
  </si>
  <si>
    <t>预制件</t>
  </si>
  <si>
    <t>大包长水口</t>
  </si>
  <si>
    <t>上水口、中水口及座砖</t>
  </si>
  <si>
    <t>快换水口</t>
  </si>
  <si>
    <t>浸入式水口</t>
  </si>
  <si>
    <t>小计</t>
  </si>
  <si>
    <t>永久层浇注料</t>
  </si>
  <si>
    <t>机构</t>
  </si>
  <si>
    <t>人工</t>
  </si>
  <si>
    <t>合计</t>
  </si>
  <si>
    <t>按套（2个单包）核算中间包耐材成本</t>
  </si>
  <si>
    <t>芜湖新兴铸管1#连铸机含塞棒分体式水口中包（10机10流）耐材明细</t>
  </si>
  <si>
    <t>塞棒</t>
  </si>
  <si>
    <t>上水口</t>
  </si>
  <si>
    <t>滑块</t>
  </si>
  <si>
    <r>
      <rPr>
        <sz val="11"/>
        <color theme="1"/>
        <rFont val="宋体"/>
        <charset val="134"/>
      </rPr>
      <t>一连铸产量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吨</t>
    </r>
  </si>
  <si>
    <r>
      <rPr>
        <sz val="11"/>
        <color theme="1"/>
        <rFont val="宋体"/>
        <charset val="134"/>
      </rPr>
      <t>中包个数</t>
    </r>
  </si>
  <si>
    <r>
      <rPr>
        <sz val="11"/>
        <color theme="1"/>
        <rFont val="宋体"/>
        <charset val="134"/>
      </rPr>
      <t>单个中包产量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吨</t>
    </r>
  </si>
  <si>
    <r>
      <rPr>
        <sz val="11"/>
        <color theme="1"/>
        <rFont val="宋体"/>
        <charset val="134"/>
      </rPr>
      <t>每套中包产量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吨</t>
    </r>
  </si>
  <si>
    <t>炼钢2021年7月开始提优钢比例，同时7月开始，一连铸技术协议要求时长由35小时降低到30小时，2021.1-2021.7月无参考意义不在列出。</t>
  </si>
  <si>
    <t>其中2021.8及2021.9月，为交接期，此时中包寿命一般不足30小时，因此单中包产量偏低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</si>
</sst>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0.00_ "/>
  </numFmts>
  <fonts count="27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2"/>
      <color theme="1"/>
      <name val="Times New Roman"/>
      <charset val="134"/>
    </font>
    <font>
      <sz val="20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6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0" borderId="11" applyNumberFormat="0" applyFon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4" fillId="21" borderId="15" applyNumberFormat="0" applyAlignment="0" applyProtection="0">
      <alignment vertical="center"/>
    </xf>
    <xf numFmtId="0" fontId="21" fillId="21" borderId="9" applyNumberFormat="0" applyAlignment="0" applyProtection="0">
      <alignment vertical="center"/>
    </xf>
    <xf numFmtId="0" fontId="25" fillId="27" borderId="16" applyNumberFormat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workbookViewId="0">
      <selection activeCell="G4" sqref="G4:G10"/>
    </sheetView>
  </sheetViews>
  <sheetFormatPr defaultColWidth="9" defaultRowHeight="13.5" outlineLevelCol="6"/>
  <cols>
    <col min="1" max="1" width="7.375" customWidth="1"/>
    <col min="2" max="2" width="22.375" customWidth="1"/>
    <col min="3" max="3" width="14.125" customWidth="1"/>
    <col min="4" max="4" width="12.625" customWidth="1"/>
    <col min="5" max="5" width="14.625" customWidth="1"/>
    <col min="6" max="6" width="15" customWidth="1"/>
    <col min="7" max="7" width="15.5" customWidth="1"/>
  </cols>
  <sheetData>
    <row r="1" ht="25.5" spans="1:7">
      <c r="A1" s="4" t="s">
        <v>0</v>
      </c>
      <c r="B1" s="4"/>
      <c r="C1" s="4"/>
      <c r="D1" s="4"/>
      <c r="E1" s="4"/>
      <c r="F1" s="4"/>
      <c r="G1" s="4"/>
    </row>
    <row r="2" ht="20" customHeight="1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ht="20" customHeight="1" spans="1:7">
      <c r="A3" s="5"/>
      <c r="B3" s="5"/>
      <c r="C3" s="5"/>
      <c r="D3" s="5"/>
      <c r="E3" s="5"/>
      <c r="F3" s="5"/>
      <c r="G3" s="5"/>
    </row>
    <row r="4" ht="20" customHeight="1" spans="1:7">
      <c r="A4" s="6">
        <v>1</v>
      </c>
      <c r="B4" s="7" t="s">
        <v>8</v>
      </c>
      <c r="C4" s="7"/>
      <c r="D4" s="7"/>
      <c r="E4" s="7"/>
      <c r="F4" s="8"/>
      <c r="G4" s="8"/>
    </row>
    <row r="5" ht="20" customHeight="1" spans="1:7">
      <c r="A5" s="6">
        <v>2</v>
      </c>
      <c r="B5" s="7" t="s">
        <v>9</v>
      </c>
      <c r="C5" s="7"/>
      <c r="D5" s="7"/>
      <c r="E5" s="7"/>
      <c r="F5" s="8"/>
      <c r="G5" s="8"/>
    </row>
    <row r="6" ht="20" customHeight="1" spans="1:7">
      <c r="A6" s="6">
        <v>3</v>
      </c>
      <c r="B6" s="7" t="s">
        <v>10</v>
      </c>
      <c r="C6" s="7"/>
      <c r="D6" s="7"/>
      <c r="E6" s="7"/>
      <c r="F6" s="8"/>
      <c r="G6" s="8"/>
    </row>
    <row r="7" ht="20" customHeight="1" spans="1:7">
      <c r="A7" s="6">
        <v>4</v>
      </c>
      <c r="B7" s="7" t="s">
        <v>11</v>
      </c>
      <c r="C7" s="7"/>
      <c r="D7" s="7"/>
      <c r="E7" s="7"/>
      <c r="F7" s="8"/>
      <c r="G7" s="8"/>
    </row>
    <row r="8" ht="20" customHeight="1" spans="1:7">
      <c r="A8" s="6">
        <v>5</v>
      </c>
      <c r="B8" s="9" t="s">
        <v>12</v>
      </c>
      <c r="C8" s="9"/>
      <c r="D8" s="7"/>
      <c r="E8" s="7"/>
      <c r="F8" s="8"/>
      <c r="G8" s="8"/>
    </row>
    <row r="9" ht="20" customHeight="1" spans="1:7">
      <c r="A9" s="6">
        <v>6</v>
      </c>
      <c r="B9" s="9" t="s">
        <v>13</v>
      </c>
      <c r="C9" s="9"/>
      <c r="D9" s="7"/>
      <c r="E9" s="7"/>
      <c r="F9" s="8"/>
      <c r="G9" s="8"/>
    </row>
    <row r="10" ht="20" customHeight="1" spans="1:7">
      <c r="A10" s="6"/>
      <c r="B10" s="9" t="s">
        <v>14</v>
      </c>
      <c r="C10" s="9"/>
      <c r="D10" s="9"/>
      <c r="E10" s="8"/>
      <c r="F10" s="8"/>
      <c r="G10" s="8"/>
    </row>
    <row r="11" ht="20" customHeight="1" spans="1:7">
      <c r="A11" s="11"/>
      <c r="B11" s="7" t="s">
        <v>15</v>
      </c>
      <c r="C11" s="7"/>
      <c r="D11" s="7"/>
      <c r="E11" s="7"/>
      <c r="F11" s="12"/>
      <c r="G11" s="8"/>
    </row>
    <row r="12" ht="20" customHeight="1" spans="1:7">
      <c r="A12" s="13"/>
      <c r="B12" s="7" t="s">
        <v>16</v>
      </c>
      <c r="C12" s="7"/>
      <c r="D12" s="7"/>
      <c r="E12" s="7"/>
      <c r="F12" s="12"/>
      <c r="G12" s="8"/>
    </row>
    <row r="13" ht="20" customHeight="1" spans="1:7">
      <c r="A13" s="14"/>
      <c r="B13" s="15" t="s">
        <v>17</v>
      </c>
      <c r="C13" s="15"/>
      <c r="D13" s="15"/>
      <c r="E13" s="7"/>
      <c r="F13" s="12"/>
      <c r="G13" s="8"/>
    </row>
    <row r="14" ht="20" customHeight="1" spans="1:7">
      <c r="A14" s="16" t="s">
        <v>18</v>
      </c>
      <c r="B14" s="17"/>
      <c r="C14" s="17"/>
      <c r="D14" s="17"/>
      <c r="E14" s="18"/>
      <c r="F14" s="19"/>
      <c r="G14" s="20"/>
    </row>
    <row r="15" ht="19" customHeight="1" spans="1:7">
      <c r="A15" s="15" t="s">
        <v>19</v>
      </c>
      <c r="B15" s="15"/>
      <c r="C15" s="15"/>
      <c r="D15" s="15"/>
      <c r="E15" s="15"/>
      <c r="F15" s="15"/>
      <c r="G15" s="15"/>
    </row>
  </sheetData>
  <mergeCells count="17">
    <mergeCell ref="A1:G1"/>
    <mergeCell ref="B10:D10"/>
    <mergeCell ref="B11:D11"/>
    <mergeCell ref="B12:D12"/>
    <mergeCell ref="B13:D13"/>
    <mergeCell ref="A14:F14"/>
    <mergeCell ref="A15:G15"/>
    <mergeCell ref="A2:A3"/>
    <mergeCell ref="A11:A13"/>
    <mergeCell ref="B2:B3"/>
    <mergeCell ref="C2:C3"/>
    <mergeCell ref="D2:D3"/>
    <mergeCell ref="E2:E3"/>
    <mergeCell ref="F2:F3"/>
    <mergeCell ref="F4:F10"/>
    <mergeCell ref="G2:G3"/>
    <mergeCell ref="G4:G10"/>
  </mergeCells>
  <pageMargins left="0.75" right="0.75" top="1" bottom="1" header="0.5" footer="0.5"/>
  <pageSetup paperSize="9" scale="8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"/>
  <sheetViews>
    <sheetView workbookViewId="0">
      <selection activeCell="I23" sqref="I23"/>
    </sheetView>
  </sheetViews>
  <sheetFormatPr defaultColWidth="9" defaultRowHeight="13.5" outlineLevelCol="6"/>
  <cols>
    <col min="1" max="1" width="7.375" customWidth="1"/>
    <col min="2" max="2" width="17.25" customWidth="1"/>
    <col min="3" max="3" width="13" customWidth="1"/>
    <col min="4" max="4" width="12.875" customWidth="1"/>
    <col min="5" max="5" width="12.75" customWidth="1"/>
    <col min="6" max="6" width="11" customWidth="1"/>
    <col min="7" max="7" width="16.125" customWidth="1"/>
  </cols>
  <sheetData>
    <row r="1" ht="25.5" spans="1:7">
      <c r="A1" s="4" t="s">
        <v>20</v>
      </c>
      <c r="B1" s="4"/>
      <c r="C1" s="4"/>
      <c r="D1" s="4"/>
      <c r="E1" s="4"/>
      <c r="F1" s="4"/>
      <c r="G1" s="4"/>
    </row>
    <row r="2" ht="20" customHeight="1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ht="20" customHeight="1" spans="1:7">
      <c r="A3" s="5"/>
      <c r="B3" s="5"/>
      <c r="C3" s="5"/>
      <c r="D3" s="5"/>
      <c r="E3" s="5"/>
      <c r="F3" s="5"/>
      <c r="G3" s="5"/>
    </row>
    <row r="4" ht="20" customHeight="1" spans="1:7">
      <c r="A4" s="6">
        <v>1</v>
      </c>
      <c r="B4" s="7" t="s">
        <v>8</v>
      </c>
      <c r="C4" s="7"/>
      <c r="D4" s="7"/>
      <c r="E4" s="7"/>
      <c r="F4" s="8"/>
      <c r="G4" s="8"/>
    </row>
    <row r="5" ht="20" customHeight="1" spans="1:7">
      <c r="A5" s="6">
        <v>2</v>
      </c>
      <c r="B5" s="7" t="s">
        <v>9</v>
      </c>
      <c r="C5" s="7"/>
      <c r="D5" s="7"/>
      <c r="E5" s="7"/>
      <c r="F5" s="8"/>
      <c r="G5" s="8"/>
    </row>
    <row r="6" ht="20" customHeight="1" spans="1:7">
      <c r="A6" s="6">
        <v>3</v>
      </c>
      <c r="B6" s="7" t="s">
        <v>10</v>
      </c>
      <c r="C6" s="7"/>
      <c r="D6" s="7"/>
      <c r="E6" s="7"/>
      <c r="F6" s="8"/>
      <c r="G6" s="8"/>
    </row>
    <row r="7" ht="20" customHeight="1" spans="1:7">
      <c r="A7" s="6">
        <v>4</v>
      </c>
      <c r="B7" s="7" t="s">
        <v>21</v>
      </c>
      <c r="C7" s="7"/>
      <c r="D7" s="7"/>
      <c r="E7" s="7"/>
      <c r="F7" s="8"/>
      <c r="G7" s="8"/>
    </row>
    <row r="8" ht="20" customHeight="1" spans="1:7">
      <c r="A8" s="6">
        <v>5</v>
      </c>
      <c r="B8" s="7" t="s">
        <v>22</v>
      </c>
      <c r="C8" s="7"/>
      <c r="D8" s="7"/>
      <c r="E8" s="7"/>
      <c r="F8" s="8"/>
      <c r="G8" s="8"/>
    </row>
    <row r="9" ht="20" customHeight="1" spans="1:7">
      <c r="A9" s="6">
        <v>7</v>
      </c>
      <c r="B9" s="9" t="s">
        <v>13</v>
      </c>
      <c r="C9" s="9"/>
      <c r="D9" s="7"/>
      <c r="E9" s="7"/>
      <c r="F9" s="8"/>
      <c r="G9" s="8"/>
    </row>
    <row r="10" ht="20" customHeight="1" spans="1:7">
      <c r="A10" s="6">
        <v>8</v>
      </c>
      <c r="B10" s="10" t="s">
        <v>23</v>
      </c>
      <c r="C10" s="10"/>
      <c r="D10" s="11"/>
      <c r="E10" s="7"/>
      <c r="F10" s="8"/>
      <c r="G10" s="8"/>
    </row>
    <row r="11" ht="20" customHeight="1" spans="1:7">
      <c r="A11" s="6"/>
      <c r="B11" s="9" t="s">
        <v>14</v>
      </c>
      <c r="C11" s="9"/>
      <c r="D11" s="9"/>
      <c r="E11" s="8"/>
      <c r="F11" s="8"/>
      <c r="G11" s="8"/>
    </row>
    <row r="12" ht="20" customHeight="1" spans="1:7">
      <c r="A12" s="11"/>
      <c r="B12" s="7" t="s">
        <v>15</v>
      </c>
      <c r="C12" s="7"/>
      <c r="D12" s="7"/>
      <c r="E12" s="7"/>
      <c r="F12" s="12"/>
      <c r="G12" s="8"/>
    </row>
    <row r="13" ht="20" customHeight="1" spans="1:7">
      <c r="A13" s="13"/>
      <c r="B13" s="7" t="s">
        <v>16</v>
      </c>
      <c r="C13" s="7"/>
      <c r="D13" s="7"/>
      <c r="E13" s="7"/>
      <c r="F13" s="12"/>
      <c r="G13" s="8"/>
    </row>
    <row r="14" ht="20" customHeight="1" spans="1:7">
      <c r="A14" s="14"/>
      <c r="B14" s="15" t="s">
        <v>17</v>
      </c>
      <c r="C14" s="15"/>
      <c r="D14" s="15"/>
      <c r="E14" s="7"/>
      <c r="F14" s="12"/>
      <c r="G14" s="8"/>
    </row>
    <row r="15" ht="20" customHeight="1" spans="1:7">
      <c r="A15" s="16" t="s">
        <v>18</v>
      </c>
      <c r="B15" s="17"/>
      <c r="C15" s="17"/>
      <c r="D15" s="17"/>
      <c r="E15" s="18"/>
      <c r="F15" s="19"/>
      <c r="G15" s="20"/>
    </row>
    <row r="16" ht="20" customHeight="1" spans="1:7">
      <c r="A16" s="15" t="s">
        <v>19</v>
      </c>
      <c r="B16" s="15"/>
      <c r="C16" s="15"/>
      <c r="D16" s="15"/>
      <c r="E16" s="15"/>
      <c r="F16" s="15"/>
      <c r="G16" s="15"/>
    </row>
  </sheetData>
  <mergeCells count="17">
    <mergeCell ref="A1:G1"/>
    <mergeCell ref="B11:D11"/>
    <mergeCell ref="B12:D12"/>
    <mergeCell ref="B13:D13"/>
    <mergeCell ref="B14:D14"/>
    <mergeCell ref="A15:F15"/>
    <mergeCell ref="A16:G16"/>
    <mergeCell ref="A2:A3"/>
    <mergeCell ref="A12:A14"/>
    <mergeCell ref="B2:B3"/>
    <mergeCell ref="C2:C3"/>
    <mergeCell ref="D2:D3"/>
    <mergeCell ref="E2:E3"/>
    <mergeCell ref="F2:F3"/>
    <mergeCell ref="F4:F11"/>
    <mergeCell ref="G2:G3"/>
    <mergeCell ref="G4:G11"/>
  </mergeCells>
  <pageMargins left="0.75" right="0.75" top="1" bottom="1" header="0.5" footer="0.5"/>
  <pageSetup paperSize="9" scale="85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H10"/>
  <sheetViews>
    <sheetView tabSelected="1" workbookViewId="0">
      <selection activeCell="D27" sqref="D27"/>
    </sheetView>
  </sheetViews>
  <sheetFormatPr defaultColWidth="9" defaultRowHeight="13.5" outlineLevelCol="7"/>
  <cols>
    <col min="1" max="1" width="16.25" customWidth="1"/>
    <col min="2" max="2" width="11.625"/>
    <col min="3" max="8" width="12.625"/>
  </cols>
  <sheetData>
    <row r="3" ht="15" spans="1:8">
      <c r="A3" s="1"/>
      <c r="B3" s="1">
        <v>2022.2</v>
      </c>
      <c r="C3" s="1">
        <v>2022.1</v>
      </c>
      <c r="D3" s="1">
        <v>2021.12</v>
      </c>
      <c r="E3" s="1">
        <v>2021.11</v>
      </c>
      <c r="F3" s="2">
        <v>2021.1</v>
      </c>
      <c r="G3" s="1">
        <v>2021.9</v>
      </c>
      <c r="H3" s="1">
        <v>2021.8</v>
      </c>
    </row>
    <row r="4" ht="15.75" spans="1:8">
      <c r="A4" s="1" t="s">
        <v>24</v>
      </c>
      <c r="B4" s="3">
        <v>123173.46</v>
      </c>
      <c r="C4" s="3">
        <v>104506.28</v>
      </c>
      <c r="D4" s="3">
        <v>69631.03</v>
      </c>
      <c r="E4" s="3">
        <v>119366.34</v>
      </c>
      <c r="F4" s="3">
        <v>121074.88</v>
      </c>
      <c r="G4" s="3">
        <v>116606.92</v>
      </c>
      <c r="H4" s="1">
        <f>36707.68+66881.13</f>
        <v>103588.81</v>
      </c>
    </row>
    <row r="5" ht="15" spans="1:8">
      <c r="A5" s="1" t="s">
        <v>25</v>
      </c>
      <c r="B5" s="1">
        <v>24</v>
      </c>
      <c r="C5" s="1">
        <v>26</v>
      </c>
      <c r="D5" s="1">
        <v>18</v>
      </c>
      <c r="E5" s="1">
        <v>29</v>
      </c>
      <c r="F5" s="1">
        <v>31</v>
      </c>
      <c r="G5" s="1">
        <v>34</v>
      </c>
      <c r="H5" s="1">
        <v>31</v>
      </c>
    </row>
    <row r="6" ht="15" spans="1:8">
      <c r="A6" s="1" t="s">
        <v>26</v>
      </c>
      <c r="B6" s="2">
        <f t="shared" ref="B6:H6" si="0">B4/B5</f>
        <v>5132.2275</v>
      </c>
      <c r="C6" s="2">
        <f t="shared" si="0"/>
        <v>4019.47230769231</v>
      </c>
      <c r="D6" s="2">
        <f t="shared" si="0"/>
        <v>3868.39055555556</v>
      </c>
      <c r="E6" s="2">
        <f t="shared" si="0"/>
        <v>4116.08068965517</v>
      </c>
      <c r="F6" s="2">
        <f t="shared" si="0"/>
        <v>3905.64129032258</v>
      </c>
      <c r="G6" s="2">
        <f t="shared" si="0"/>
        <v>3429.61529411765</v>
      </c>
      <c r="H6" s="2">
        <f t="shared" si="0"/>
        <v>3341.57451612903</v>
      </c>
    </row>
    <row r="7" ht="15" spans="1:8">
      <c r="A7" s="1" t="s">
        <v>27</v>
      </c>
      <c r="B7" s="2">
        <f t="shared" ref="B7:H7" si="1">B6*2</f>
        <v>10264.455</v>
      </c>
      <c r="C7" s="2">
        <f t="shared" si="1"/>
        <v>8038.94461538462</v>
      </c>
      <c r="D7" s="2">
        <f t="shared" si="1"/>
        <v>7736.78111111111</v>
      </c>
      <c r="E7" s="2">
        <f t="shared" si="1"/>
        <v>8232.16137931034</v>
      </c>
      <c r="F7" s="2">
        <f t="shared" si="1"/>
        <v>7811.28258064516</v>
      </c>
      <c r="G7" s="2">
        <f t="shared" si="1"/>
        <v>6859.23058823529</v>
      </c>
      <c r="H7" s="2">
        <f t="shared" si="1"/>
        <v>6683.14903225806</v>
      </c>
    </row>
    <row r="9" spans="1:1">
      <c r="A9" t="s">
        <v>28</v>
      </c>
    </row>
    <row r="10" spans="1:1">
      <c r="A10" t="s">
        <v>29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一连铸无塞棒快换水口中包</vt:lpstr>
      <vt:lpstr>一连铸带塞棒分体式中包</vt:lpstr>
      <vt:lpstr>一连铸过钢量数据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回归宁静</cp:lastModifiedBy>
  <dcterms:created xsi:type="dcterms:W3CDTF">2022-01-19T01:17:00Z</dcterms:created>
  <dcterms:modified xsi:type="dcterms:W3CDTF">2022-04-15T01:29:53Z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A8CE3951B30440FA81C43AB32C63D644</vt:lpwstr>
  </property>
  <property fmtid="{D5CDD505-2E9C-101B-9397-08002B2CF9AE}" pid="3" name="KSOProductBuildVer">
    <vt:lpwstr>2052-11.1.0.11365</vt:lpwstr>
  </property>
</Properties>
</file>